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<sst xmlns="http://schemas.openxmlformats.org/spreadsheetml/2006/main" count="27" uniqueCount="27">
  <si>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ДОТАЦИИ</t>
  </si>
  <si>
    <t>СУБВЕНЦИИ</t>
  </si>
  <si>
    <t>СУБСИДИИ</t>
  </si>
  <si>
    <t>наименование</t>
  </si>
  <si>
    <t>План
на 2008 год</t>
  </si>
  <si>
    <t>ИТОГО:</t>
  </si>
  <si>
    <t>тыс. руб.</t>
  </si>
  <si>
    <t>внесение
изменений</t>
  </si>
  <si>
    <t>Субсидия в целях софинансирования расходных обязательств по организации в границах муниципального образования электро-, тепло-, водоснабжения населения, водоотведения, снабжения населения топливом на частичное возмещение расходов организаций, оказывающих коммунальные услуги населению</t>
  </si>
  <si>
    <t>Субвенция на осуществление полномочий по первичному воинскому учёту на территориях, где отсутствуют военные комиссариаты</t>
  </si>
  <si>
    <t>Дотация на выравнивание бюджетной обеспеченности поселений за счёт ФФП поселений Иркутской области</t>
  </si>
  <si>
    <t>%
исполнения</t>
  </si>
  <si>
    <t>внесение изменений</t>
  </si>
  <si>
    <t>ОГЦП "Модернизация объектов коммунальной инфраструктуры Иркутской области на 2007-2010 годы" Подпрограмма: "Улучшение обеспечения населения Иркутской области питьевой водой на 2007-2010 годы"</t>
  </si>
  <si>
    <t>План
на 2010 год</t>
  </si>
  <si>
    <t>Исполнение
за 1 квартал
2010 года</t>
  </si>
  <si>
    <t>Дотация из районного ФФП поселений</t>
  </si>
  <si>
    <t>Внесение изменений</t>
  </si>
  <si>
    <t>Уточненный
план
на 2011 год</t>
  </si>
  <si>
    <t xml:space="preserve">
План
на 2011 год</t>
  </si>
  <si>
    <t>Субсидии в целях софинансирования расходных обязательств по выплате денежного содержания на него главе муниципального образования, муниципальным служащим, заработной платы с начислениями на нее техническому персоналу и вспомогательному персоналу органов местного самоуправления поселений Иркутской области, работникам бюджетных учреждений культуры, находящихся в ведении органов местного самоуправления поселений Иркутской области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</si>
  <si>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</si>
  <si>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ОЦП " Переселение граждан из ветхого и аварийного жилого фонда в Иркутской области на период до 2019 года"</t>
  </si>
  <si>
    <t>ДОТАЦИИ, СУБСИДИИ И СУБВЕНЦИИ, 
ПРЕДОСТАВЛЯЕМЫЕ ИЗ ФЕДЕРАЛЬНОГО, ОБЛАСТНОГО И РАЙОННОГО БЮДЖЕТОВ 
БЮДЖЕТУ ДАЛЬНИНСКОГО СЕЛЬСКОГО ПОСЕЛЕНИЯ В 2011 ГОДУ</t>
  </si>
  <si>
    <t>Исполнение на 01.06.2011</t>
  </si>
  <si>
    <t>Поступление
на 01.06.2011г.</t>
  </si>
  <si>
    <t xml:space="preserve">Приложение № 8 к решению Думы
Дальнинского сельского поселения МО
от " 28 " июня  2011г. №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</si>
</sst>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60" workbookViewId="0" topLeftCell="A1">
      <selection activeCell="U3" sqref="U3"/>
    </sheetView>
  </sheetViews>
  <sheetFormatPr defaultColWidth="9.00390625" defaultRowHeight="12.75"/>
  <cols>
    <col min="1" max="1" width="74.875" style="2" customWidth="1"/>
    <col min="2" max="2" width="15.125" style="2" hidden="1" customWidth="1"/>
    <col min="3" max="3" width="12.875" style="2" hidden="1" customWidth="1"/>
    <col min="4" max="4" width="11.00390625" style="2" hidden="1" customWidth="1"/>
    <col min="5" max="5" width="10.375" style="2" hidden="1" customWidth="1"/>
    <col min="6" max="6" width="14.625" style="2" customWidth="1"/>
    <col min="7" max="7" width="11.25390625" style="2" hidden="1" customWidth="1"/>
    <col min="8" max="8" width="10.375" style="2" hidden="1" customWidth="1"/>
    <col min="9" max="9" width="12.875" style="2" customWidth="1"/>
    <col min="10" max="10" width="12.375" style="2" customWidth="1"/>
    <col min="11" max="11" width="12.25390625" style="2" customWidth="1"/>
    <col min="12" max="12" width="17.875" style="2" customWidth="1"/>
    <col min="13" max="16384" width="9.125" style="2" customWidth="1"/>
  </cols>
  <sheetData>
    <row r="1" spans="1:12" ht="70.5" customHeight="1">
      <c r="A1" s="16"/>
      <c r="B1" s="16"/>
      <c r="C1" s="16"/>
      <c r="D1" s="16"/>
      <c r="E1" s="16"/>
      <c r="F1" s="16"/>
      <c r="G1" s="16"/>
      <c r="H1" s="16"/>
      <c r="I1" s="16"/>
      <c r="J1" s="17" t="s">
        <v>26</v>
      </c>
      <c r="K1" s="17"/>
      <c r="L1" s="17"/>
    </row>
    <row r="2" ht="20.25" customHeight="1"/>
    <row r="3" spans="1:12" ht="77.25" customHeight="1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spans="9:12" ht="15.75">
      <c r="I5" s="4"/>
      <c r="L5" s="4" t="s">
        <v>6</v>
      </c>
    </row>
    <row r="6" spans="1:12" ht="46.5" customHeight="1">
      <c r="A6" s="6" t="s">
        <v>3</v>
      </c>
      <c r="B6" s="7" t="s">
        <v>4</v>
      </c>
      <c r="C6" s="7" t="s">
        <v>7</v>
      </c>
      <c r="D6" s="7" t="s">
        <v>14</v>
      </c>
      <c r="E6" s="7" t="s">
        <v>12</v>
      </c>
      <c r="F6" s="7" t="s">
        <v>19</v>
      </c>
      <c r="G6" s="7" t="s">
        <v>15</v>
      </c>
      <c r="H6" s="7" t="s">
        <v>11</v>
      </c>
      <c r="I6" s="7" t="s">
        <v>25</v>
      </c>
      <c r="J6" s="7" t="s">
        <v>24</v>
      </c>
      <c r="K6" s="7" t="s">
        <v>17</v>
      </c>
      <c r="L6" s="7" t="s">
        <v>18</v>
      </c>
    </row>
    <row r="7" spans="1:12" s="1" customFormat="1" ht="23.25" customHeight="1">
      <c r="A7" s="8" t="s">
        <v>0</v>
      </c>
      <c r="B7" s="9">
        <f aca="true" t="shared" si="0" ref="B7:G7">SUM(B8,B9:B9)</f>
        <v>5059</v>
      </c>
      <c r="C7" s="9">
        <f t="shared" si="0"/>
        <v>0</v>
      </c>
      <c r="D7" s="9">
        <f t="shared" si="0"/>
        <v>2840</v>
      </c>
      <c r="E7" s="9">
        <f t="shared" si="0"/>
        <v>-926</v>
      </c>
      <c r="F7" s="9">
        <f t="shared" si="0"/>
        <v>1914</v>
      </c>
      <c r="G7" s="9">
        <f t="shared" si="0"/>
        <v>441</v>
      </c>
      <c r="H7" s="9">
        <f>G7/F7*100</f>
        <v>23.04075235109718</v>
      </c>
      <c r="I7" s="9">
        <f>SUM(I8,I9:I9)</f>
        <v>803</v>
      </c>
      <c r="J7" s="9">
        <f>SUM(J8,J9:J9)</f>
        <v>423</v>
      </c>
      <c r="K7" s="9">
        <f>SUM(K8,K9:K9)</f>
        <v>0</v>
      </c>
      <c r="L7" s="9">
        <f>SUM(L8,L9:L9)</f>
        <v>1914</v>
      </c>
    </row>
    <row r="8" spans="1:12" ht="30.75" customHeight="1">
      <c r="A8" s="10" t="s">
        <v>10</v>
      </c>
      <c r="B8" s="11">
        <v>2263</v>
      </c>
      <c r="C8" s="12"/>
      <c r="D8" s="11">
        <v>2001</v>
      </c>
      <c r="E8" s="11">
        <f>F8-D8</f>
        <v>-1146</v>
      </c>
      <c r="F8" s="11">
        <v>855</v>
      </c>
      <c r="G8" s="12">
        <v>366</v>
      </c>
      <c r="H8" s="5">
        <f aca="true" t="shared" si="1" ref="H8:H17">G8/F8*100</f>
        <v>42.80701754385965</v>
      </c>
      <c r="I8" s="12">
        <v>347</v>
      </c>
      <c r="J8" s="12">
        <v>213</v>
      </c>
      <c r="K8" s="12">
        <v>0</v>
      </c>
      <c r="L8" s="12">
        <v>855</v>
      </c>
    </row>
    <row r="9" spans="1:12" ht="30.75" customHeight="1">
      <c r="A9" s="12" t="s">
        <v>16</v>
      </c>
      <c r="B9" s="11">
        <v>2796</v>
      </c>
      <c r="C9" s="12"/>
      <c r="D9" s="11">
        <v>839</v>
      </c>
      <c r="E9" s="11">
        <f>F9-D9</f>
        <v>220</v>
      </c>
      <c r="F9" s="11">
        <v>1059</v>
      </c>
      <c r="G9" s="12">
        <v>75</v>
      </c>
      <c r="H9" s="5">
        <f t="shared" si="1"/>
        <v>7.0821529745042495</v>
      </c>
      <c r="I9" s="12">
        <v>456</v>
      </c>
      <c r="J9" s="12">
        <v>210</v>
      </c>
      <c r="K9" s="12">
        <v>0</v>
      </c>
      <c r="L9" s="12">
        <v>1059</v>
      </c>
    </row>
    <row r="10" spans="1:12" s="1" customFormat="1" ht="57.75" customHeight="1">
      <c r="A10" s="8" t="s">
        <v>2</v>
      </c>
      <c r="B10" s="9">
        <f>SUM(B11:B14)</f>
        <v>2602</v>
      </c>
      <c r="C10" s="9">
        <f>SUM(C11:C14)</f>
        <v>0</v>
      </c>
      <c r="D10" s="9">
        <f>SUM(D11:D14)</f>
        <v>12498</v>
      </c>
      <c r="E10" s="9">
        <f>SUM(E11:E14)</f>
        <v>-9889</v>
      </c>
      <c r="F10" s="9">
        <f>SUM(F11:F14)</f>
        <v>2609</v>
      </c>
      <c r="G10" s="9">
        <f aca="true" t="shared" si="2" ref="G10:L10">SUM(G11:G14)</f>
        <v>2471</v>
      </c>
      <c r="H10" s="9" t="e">
        <f t="shared" si="2"/>
        <v>#DIV/0!</v>
      </c>
      <c r="I10" s="9">
        <f t="shared" si="2"/>
        <v>871</v>
      </c>
      <c r="J10" s="9">
        <f t="shared" si="2"/>
        <v>871</v>
      </c>
      <c r="K10" s="9">
        <f t="shared" si="2"/>
        <v>0</v>
      </c>
      <c r="L10" s="9">
        <f t="shared" si="2"/>
        <v>2609</v>
      </c>
    </row>
    <row r="11" spans="1:12" ht="57.75" customHeight="1" hidden="1">
      <c r="A11" s="10" t="s">
        <v>8</v>
      </c>
      <c r="B11" s="11">
        <v>1548</v>
      </c>
      <c r="C11" s="12"/>
      <c r="D11" s="11">
        <v>10056</v>
      </c>
      <c r="E11" s="11">
        <f>F11-D11</f>
        <v>-10056</v>
      </c>
      <c r="F11" s="11">
        <v>0</v>
      </c>
      <c r="G11" s="12">
        <v>1900</v>
      </c>
      <c r="H11" s="5" t="e">
        <f t="shared" si="1"/>
        <v>#DIV/0!</v>
      </c>
      <c r="I11" s="12"/>
      <c r="J11" s="12"/>
      <c r="K11" s="12"/>
      <c r="L11" s="12"/>
    </row>
    <row r="12" spans="1:12" ht="57.75" customHeight="1" hidden="1">
      <c r="A12" s="10" t="s">
        <v>13</v>
      </c>
      <c r="B12" s="11">
        <v>170</v>
      </c>
      <c r="C12" s="12"/>
      <c r="D12" s="11">
        <v>160</v>
      </c>
      <c r="E12" s="11">
        <f>F12-D12</f>
        <v>-160</v>
      </c>
      <c r="F12" s="11">
        <v>0</v>
      </c>
      <c r="G12" s="12">
        <v>160</v>
      </c>
      <c r="H12" s="5" t="e">
        <f t="shared" si="1"/>
        <v>#DIV/0!</v>
      </c>
      <c r="I12" s="12"/>
      <c r="J12" s="12"/>
      <c r="K12" s="12"/>
      <c r="L12" s="12"/>
    </row>
    <row r="13" spans="1:12" ht="47.25" customHeight="1" hidden="1">
      <c r="A13" s="10" t="s">
        <v>22</v>
      </c>
      <c r="B13" s="11"/>
      <c r="C13" s="12"/>
      <c r="D13" s="11"/>
      <c r="E13" s="11"/>
      <c r="F13" s="11">
        <v>0</v>
      </c>
      <c r="G13" s="12"/>
      <c r="H13" s="5"/>
      <c r="I13" s="12">
        <v>0</v>
      </c>
      <c r="J13" s="12">
        <v>0</v>
      </c>
      <c r="K13" s="12">
        <v>0</v>
      </c>
      <c r="L13" s="12">
        <v>0</v>
      </c>
    </row>
    <row r="14" spans="1:12" ht="105.75" customHeight="1">
      <c r="A14" s="13" t="s">
        <v>20</v>
      </c>
      <c r="B14" s="11">
        <v>884</v>
      </c>
      <c r="C14" s="12"/>
      <c r="D14" s="11">
        <v>2282</v>
      </c>
      <c r="E14" s="11">
        <f>F14-D14</f>
        <v>327</v>
      </c>
      <c r="F14" s="11">
        <v>2609</v>
      </c>
      <c r="G14" s="12">
        <v>411</v>
      </c>
      <c r="H14" s="5">
        <f t="shared" si="1"/>
        <v>15.753162131084707</v>
      </c>
      <c r="I14" s="12">
        <v>871</v>
      </c>
      <c r="J14" s="12">
        <v>871</v>
      </c>
      <c r="K14" s="12">
        <v>0</v>
      </c>
      <c r="L14" s="12">
        <v>2609</v>
      </c>
    </row>
    <row r="15" spans="1:12" s="1" customFormat="1" ht="22.5" customHeight="1">
      <c r="A15" s="8" t="s">
        <v>1</v>
      </c>
      <c r="B15" s="9">
        <f>SUM(B17)</f>
        <v>115</v>
      </c>
      <c r="C15" s="9">
        <f>SUM(C17)</f>
        <v>0</v>
      </c>
      <c r="D15" s="9">
        <f>SUM(D17)</f>
        <v>181</v>
      </c>
      <c r="E15" s="9">
        <f>SUM(E17)</f>
        <v>-107</v>
      </c>
      <c r="F15" s="9">
        <f>SUM(F17,F16)</f>
        <v>106</v>
      </c>
      <c r="G15" s="9">
        <f aca="true" t="shared" si="3" ref="G15:L15">SUM(G17,G16)</f>
        <v>34</v>
      </c>
      <c r="H15" s="9">
        <f t="shared" si="3"/>
        <v>45.94594594594595</v>
      </c>
      <c r="I15" s="9">
        <f t="shared" si="3"/>
        <v>50</v>
      </c>
      <c r="J15" s="9">
        <f t="shared" si="3"/>
        <v>25</v>
      </c>
      <c r="K15" s="9">
        <f t="shared" si="3"/>
        <v>0</v>
      </c>
      <c r="L15" s="9">
        <f t="shared" si="3"/>
        <v>106</v>
      </c>
    </row>
    <row r="16" spans="1:12" s="1" customFormat="1" ht="45.75" customHeight="1">
      <c r="A16" s="14" t="s">
        <v>21</v>
      </c>
      <c r="B16" s="15"/>
      <c r="C16" s="15"/>
      <c r="D16" s="15"/>
      <c r="E16" s="15"/>
      <c r="F16" s="5">
        <v>32</v>
      </c>
      <c r="G16" s="5"/>
      <c r="H16" s="5"/>
      <c r="I16" s="5">
        <v>13</v>
      </c>
      <c r="J16" s="5">
        <v>0</v>
      </c>
      <c r="K16" s="5">
        <v>0</v>
      </c>
      <c r="L16" s="5">
        <v>32</v>
      </c>
    </row>
    <row r="17" spans="1:12" ht="37.5" customHeight="1">
      <c r="A17" s="10" t="s">
        <v>9</v>
      </c>
      <c r="B17" s="11">
        <v>115</v>
      </c>
      <c r="C17" s="12"/>
      <c r="D17" s="11">
        <v>181</v>
      </c>
      <c r="E17" s="11">
        <f>F17-D17</f>
        <v>-107</v>
      </c>
      <c r="F17" s="11">
        <v>74</v>
      </c>
      <c r="G17" s="12">
        <v>34</v>
      </c>
      <c r="H17" s="5">
        <f t="shared" si="1"/>
        <v>45.94594594594595</v>
      </c>
      <c r="I17" s="12">
        <v>37</v>
      </c>
      <c r="J17" s="12">
        <v>25</v>
      </c>
      <c r="K17" s="12">
        <v>0</v>
      </c>
      <c r="L17" s="12">
        <v>74</v>
      </c>
    </row>
    <row r="18" spans="1:12" s="3" customFormat="1" ht="24" customHeight="1">
      <c r="A18" s="8" t="s">
        <v>5</v>
      </c>
      <c r="B18" s="9">
        <f aca="true" t="shared" si="4" ref="B18:L18">SUM(B7,B15,B10)</f>
        <v>7776</v>
      </c>
      <c r="C18" s="9">
        <f t="shared" si="4"/>
        <v>0</v>
      </c>
      <c r="D18" s="9">
        <f t="shared" si="4"/>
        <v>15519</v>
      </c>
      <c r="E18" s="9">
        <f t="shared" si="4"/>
        <v>-10922</v>
      </c>
      <c r="F18" s="9">
        <f t="shared" si="4"/>
        <v>4629</v>
      </c>
      <c r="G18" s="9">
        <f t="shared" si="4"/>
        <v>2946</v>
      </c>
      <c r="H18" s="9" t="e">
        <f t="shared" si="4"/>
        <v>#DIV/0!</v>
      </c>
      <c r="I18" s="9">
        <f t="shared" si="4"/>
        <v>1724</v>
      </c>
      <c r="J18" s="9">
        <f t="shared" si="4"/>
        <v>1319</v>
      </c>
      <c r="K18" s="9">
        <f t="shared" si="4"/>
        <v>0</v>
      </c>
      <c r="L18" s="9">
        <f t="shared" si="4"/>
        <v>4629</v>
      </c>
    </row>
  </sheetData>
  <mergeCells count="3">
    <mergeCell ref="A1:I1"/>
    <mergeCell ref="J1:L1"/>
    <mergeCell ref="A3:L3"/>
  </mergeCells>
  <printOptions/>
  <pageMargins left="0.984251968503937" right="0.3937007874015748" top="0.5905511811023623" bottom="0.1968503937007874" header="0" footer="0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Budg05</cp:lastModifiedBy>
  <cp:lastPrinted>2011-06-27T05:27:14Z</cp:lastPrinted>
  <dcterms:created xsi:type="dcterms:W3CDTF">2007-11-10T07:41:43Z</dcterms:created>
  <dcterms:modified xsi:type="dcterms:W3CDTF">2011-06-27T05:27:27Z</dcterms:modified>
  <cp:category/>
  <cp:version/>
  <cp:contentType/>
  <cp:contentStatus/>
</cp:coreProperties>
</file>